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eccion Financiera\Desktop\CUENTA PUBLICA 2024\"/>
    </mc:Choice>
  </mc:AlternateContent>
  <xr:revisionPtr revIDLastSave="0" documentId="13_ncr:1_{C6BBFB5A-1DFB-4B92-B85D-0D3E55EE6C20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F8" i="1"/>
  <c r="D8" i="1"/>
  <c r="C8" i="1"/>
  <c r="F26" i="1" l="1"/>
  <c r="G26" i="1"/>
  <c r="E18" i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<sst xmlns="http://schemas.openxmlformats.org/spreadsheetml/2006/main" count="35" uniqueCount="31">
  <si>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</si>
  <si>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</si>
  <si>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</si>
  <si>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</si>
  <si>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</si>
  <si>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</si>
  <si>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</si>
  <si>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</si>
  <si>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</si>
  <si>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</si>
  <si>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</si>
  <si>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</si>
  <si>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</si>
  <si>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</si>
  <si>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</si>
  <si>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</si>
  <si>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</si>
  <si>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</si>
  <si>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</si>
  <si>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</si>
  <si>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</si>
  <si>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</si>
  <si>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</si>
  <si>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</si>
  <si>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</si>
  <si>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</si>
  <si>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</si>
  <si>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</si>
  <si>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</si>
  <si>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RURAL DE AGUA POTABLE Y ALCANTARILLADO DE ANAHUAC</t>
  </si>
  <si>
    <t xml:space="preserve">Al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</si>
</sst>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2">
    <cellStyle name="Millares 2" xfId="1" xr:uid="{6EBC69B4-1271-4FFA-B25B-9B2A60D4F97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zoomScale="90" zoomScaleNormal="90" workbookViewId="0">
      <selection activeCell="B42" sqref="B42"/>
    </sheetView>
  </sheetViews>
  <sheetFormatPr baseColWidth="10" defaultColWidth="11.42578125" defaultRowHeight="12" x14ac:dyDescent="0.2"/>
  <cols>
    <col min="1" max="1" width="3.5703125" style="1" customWidth="1"/>
    <col min="2" max="2" width="68.85546875" style="1" customWidth="1"/>
    <col min="3" max="3" width="16" style="1" customWidth="1"/>
    <col min="4" max="4" width="13.5703125" style="1" customWidth="1"/>
    <col min="5" max="5" width="12.7109375" style="1" customWidth="1"/>
    <col min="6" max="6" width="12.28515625" style="1" customWidth="1"/>
    <col min="7" max="7" width="12.42578125" style="1" customWidth="1"/>
    <col min="8" max="8" width="14.42578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9458497</v>
      </c>
      <c r="D8" s="18">
        <f>SUM(D9:D16)</f>
        <v>7088566.5800000001</v>
      </c>
      <c r="E8" s="21">
        <f t="shared" ref="E8:E16" si="0">C8+D8</f>
        <v>16547063.58</v>
      </c>
      <c r="F8" s="18">
        <f>SUM(F9:F16)</f>
        <v>14130940.459999997</v>
      </c>
      <c r="G8" s="21">
        <f>SUM(G9:G16)</f>
        <v>14130940.459999997</v>
      </c>
      <c r="H8" s="5">
        <f t="shared" ref="H8:H16" si="1">G8-C8</f>
        <v>4672443.4599999972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7816424</v>
      </c>
      <c r="D12" s="19">
        <v>3314828</v>
      </c>
      <c r="E12" s="23">
        <f t="shared" si="0"/>
        <v>11131252</v>
      </c>
      <c r="F12" s="19">
        <v>8950647.8699999992</v>
      </c>
      <c r="G12" s="22">
        <v>8950647.8699999992</v>
      </c>
      <c r="H12" s="7">
        <f t="shared" si="1"/>
        <v>1134223.8699999992</v>
      </c>
    </row>
    <row r="13" spans="2:8" x14ac:dyDescent="0.2">
      <c r="B13" s="9" t="s">
        <v>18</v>
      </c>
      <c r="C13" s="22">
        <v>30147</v>
      </c>
      <c r="D13" s="19">
        <v>-12044</v>
      </c>
      <c r="E13" s="23">
        <f t="shared" si="0"/>
        <v>18103</v>
      </c>
      <c r="F13" s="19">
        <v>58062.87</v>
      </c>
      <c r="G13" s="22">
        <v>58062.87</v>
      </c>
      <c r="H13" s="7">
        <f t="shared" si="1"/>
        <v>27915.870000000003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1611926</v>
      </c>
      <c r="D15" s="19">
        <v>509003.64</v>
      </c>
      <c r="E15" s="23">
        <f t="shared" si="0"/>
        <v>2120929.64</v>
      </c>
      <c r="F15" s="19">
        <v>2391123.7799999998</v>
      </c>
      <c r="G15" s="22">
        <v>2391123.7799999998</v>
      </c>
      <c r="H15" s="7">
        <f t="shared" si="1"/>
        <v>779197.7799999998</v>
      </c>
    </row>
    <row r="16" spans="2:8" ht="24" x14ac:dyDescent="0.2">
      <c r="B16" s="6" t="s">
        <v>22</v>
      </c>
      <c r="C16" s="22">
        <v>0</v>
      </c>
      <c r="D16" s="19">
        <v>3276778.94</v>
      </c>
      <c r="E16" s="23">
        <f t="shared" si="0"/>
        <v>3276778.94</v>
      </c>
      <c r="F16" s="19">
        <v>2731105.94</v>
      </c>
      <c r="G16" s="22">
        <v>2731105.94</v>
      </c>
      <c r="H16" s="7">
        <f t="shared" si="1"/>
        <v>2731105.94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ht="24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9458497</v>
      </c>
      <c r="D26" s="26">
        <f>SUM(D24,D18,D8)</f>
        <v>7088566.5800000001</v>
      </c>
      <c r="E26" s="15">
        <f>SUM(D26,C26)</f>
        <v>16547063.58</v>
      </c>
      <c r="F26" s="26">
        <f>SUM(F24,F18,F8)</f>
        <v>14130940.459999997</v>
      </c>
      <c r="G26" s="15">
        <f>SUM(G24,G18,G8)</f>
        <v>14130940.459999997</v>
      </c>
      <c r="H26" s="28">
        <f>SUM(G26-C26)</f>
        <v>4672443.4599999972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anahuac</cp:lastModifiedBy>
  <cp:lastPrinted>2024-01-31T17:54:14Z</cp:lastPrinted>
  <dcterms:created xsi:type="dcterms:W3CDTF">2019-12-05T18:23:32Z</dcterms:created>
  <dcterms:modified xsi:type="dcterms:W3CDTF">2024-01-31T17:54:22Z</dcterms:modified>
</cp:coreProperties>
</file>